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tabRatio="643" activeTab="0"/>
  </bookViews>
  <sheets>
    <sheet name="раздел 4" sheetId="1" r:id="rId1"/>
  </sheets>
  <definedNames>
    <definedName name="_xlnm.Print_Titles" localSheetId="0">'раздел 4'!$6:$8</definedName>
    <definedName name="_xlnm.Print_Area" localSheetId="0">'раздел 4'!$A$2:$E$113</definedName>
  </definedNames>
  <calcPr fullCalcOnLoad="1"/>
</workbook>
</file>

<file path=xl/sharedStrings.xml><?xml version="1.0" encoding="utf-8"?>
<sst xmlns="http://schemas.openxmlformats.org/spreadsheetml/2006/main" count="210" uniqueCount="141">
  <si>
    <t>№№ п/п</t>
  </si>
  <si>
    <t>1.1.</t>
  </si>
  <si>
    <t>2.1.</t>
  </si>
  <si>
    <t>3.1.</t>
  </si>
  <si>
    <t>1.</t>
  </si>
  <si>
    <t>1.1.1.</t>
  </si>
  <si>
    <t>Грант Фонда</t>
  </si>
  <si>
    <t>1.1.2.</t>
  </si>
  <si>
    <t>1.1.3.</t>
  </si>
  <si>
    <t>1.2.</t>
  </si>
  <si>
    <t>1.2.1.</t>
  </si>
  <si>
    <t>1.2.2.</t>
  </si>
  <si>
    <t>1.2.3.</t>
  </si>
  <si>
    <t>1.3.</t>
  </si>
  <si>
    <t>1.3.1.</t>
  </si>
  <si>
    <t>1.3.2.</t>
  </si>
  <si>
    <t>1.3.3.</t>
  </si>
  <si>
    <t>1.4.</t>
  </si>
  <si>
    <t>1.4.1.</t>
  </si>
  <si>
    <t>1.4.2.</t>
  </si>
  <si>
    <t>1.4.3.</t>
  </si>
  <si>
    <t>2.</t>
  </si>
  <si>
    <t>2.1.1.</t>
  </si>
  <si>
    <t>2.1.2.</t>
  </si>
  <si>
    <t>2.1.3.</t>
  </si>
  <si>
    <t>2.2.</t>
  </si>
  <si>
    <t>2.2.1.</t>
  </si>
  <si>
    <t>2.2.2.</t>
  </si>
  <si>
    <t>2.2.3.</t>
  </si>
  <si>
    <t>3.</t>
  </si>
  <si>
    <t>3.1.1.</t>
  </si>
  <si>
    <t>3.1.2.</t>
  </si>
  <si>
    <t>3.1.3.</t>
  </si>
  <si>
    <t>х</t>
  </si>
  <si>
    <t>2020 год</t>
  </si>
  <si>
    <t>2021 год</t>
  </si>
  <si>
    <t>Всего</t>
  </si>
  <si>
    <t xml:space="preserve">Наименование задачи, мероприятия
 и источники финансирования
</t>
  </si>
  <si>
    <t>Доля гранта Фонда в общем объеме финансового обеспечения (%)</t>
  </si>
  <si>
    <t>2.3.</t>
  </si>
  <si>
    <t>2.3.1.</t>
  </si>
  <si>
    <t>2.3.2.</t>
  </si>
  <si>
    <t>2.3.3.</t>
  </si>
  <si>
    <t>2.4.</t>
  </si>
  <si>
    <t>2.4.1.</t>
  </si>
  <si>
    <t>2.4.2.</t>
  </si>
  <si>
    <t>2.4.3.</t>
  </si>
  <si>
    <t>2.5.</t>
  </si>
  <si>
    <t>2.5.1.</t>
  </si>
  <si>
    <t>2.5.2.</t>
  </si>
  <si>
    <t>2.5.3.</t>
  </si>
  <si>
    <t>2.6.</t>
  </si>
  <si>
    <t>2.6.1.</t>
  </si>
  <si>
    <t>2.6.2.</t>
  </si>
  <si>
    <t>2.6.3.</t>
  </si>
  <si>
    <t>3.2.</t>
  </si>
  <si>
    <t>3.2.1.</t>
  </si>
  <si>
    <t>3.2.2.</t>
  </si>
  <si>
    <t>3.2.3.</t>
  </si>
  <si>
    <t>3.3.</t>
  </si>
  <si>
    <t>3.3.1.</t>
  </si>
  <si>
    <t>3.3.2.</t>
  </si>
  <si>
    <t>3.3.3.</t>
  </si>
  <si>
    <t>3.4.</t>
  </si>
  <si>
    <t>3.4.1.</t>
  </si>
  <si>
    <t>3.4.2.</t>
  </si>
  <si>
    <t>3.4.3.</t>
  </si>
  <si>
    <t>4.</t>
  </si>
  <si>
    <t>4.1.</t>
  </si>
  <si>
    <t>4.1.1.</t>
  </si>
  <si>
    <t>4.1.2.</t>
  </si>
  <si>
    <t>4.1.3.</t>
  </si>
  <si>
    <t>5.1.</t>
  </si>
  <si>
    <t>5.3.1.</t>
  </si>
  <si>
    <t>5.3.2.</t>
  </si>
  <si>
    <t>5.3.3.</t>
  </si>
  <si>
    <t>5.1.1.</t>
  </si>
  <si>
    <t>5.1.2.</t>
  </si>
  <si>
    <t>5.1.3.</t>
  </si>
  <si>
    <t>5.</t>
  </si>
  <si>
    <t>5.2.</t>
  </si>
  <si>
    <t>5.2.1.</t>
  </si>
  <si>
    <t>5.2.2.</t>
  </si>
  <si>
    <t>5.2.3.</t>
  </si>
  <si>
    <t>5.3.</t>
  </si>
  <si>
    <t>5.4.</t>
  </si>
  <si>
    <t>5.4.1.</t>
  </si>
  <si>
    <t>5.4.2.</t>
  </si>
  <si>
    <t>5.4.3.</t>
  </si>
  <si>
    <t>5.5.</t>
  </si>
  <si>
    <t>5.5.1.</t>
  </si>
  <si>
    <t>5.5.2.</t>
  </si>
  <si>
    <t>5.5.3.</t>
  </si>
  <si>
    <t>5.6.</t>
  </si>
  <si>
    <t>5.6.1.</t>
  </si>
  <si>
    <t>5.6.2.</t>
  </si>
  <si>
    <t>5.6.3.</t>
  </si>
  <si>
    <t>5.7.</t>
  </si>
  <si>
    <t>5.7.1.</t>
  </si>
  <si>
    <t>5.7.2.</t>
  </si>
  <si>
    <t>5.7.3.</t>
  </si>
  <si>
    <t>(полное наименование регионального комплекса мер)</t>
  </si>
  <si>
    <t>Собственные средства Тверской области</t>
  </si>
  <si>
    <t>4.2.</t>
  </si>
  <si>
    <t>4.2.1.</t>
  </si>
  <si>
    <t>4.2.2.</t>
  </si>
  <si>
    <t>4.2.3.</t>
  </si>
  <si>
    <t>Объем финансового обеспечения по годам реализации (рублей)</t>
  </si>
  <si>
    <t>Иные источники финансирования (привлеченные средства)</t>
  </si>
  <si>
    <t>Средства областного бюджета Тверской области</t>
  </si>
  <si>
    <t>Мероприятие 2.1 Внедрение новой технологии «Домашний микро-реабилитационный центр» с разработкой и реализацией комплекса реабилитационных мероприятий в домашних условиях</t>
  </si>
  <si>
    <t xml:space="preserve">Мероприятие 2.3 Обеспечение кратковременного пребывания детей-инвалидов и детей с ограниченными возможностями здоровья на период занятости родителей с внедрением технологии «Группа кратковременного пребывания «Передышка» </t>
  </si>
  <si>
    <t xml:space="preserve">Мероприятие 2.5 Развитие технологии «Мобильная междисциплинарная бригада» с целью оказания помощи семьям, воспитывающим детей-инвалидов и детей с ограниченными возможностями здоровья </t>
  </si>
  <si>
    <t xml:space="preserve">Мероприятие 2.6 Развитие технологии «Пункты проката реабилитационного оборудования» </t>
  </si>
  <si>
    <t xml:space="preserve">Мероприятие 3.1 Внедрение технологии «Семейная программа выходного дня» с разработкой и реализацией специальных реабилитационных программ для всей семьи, включая обоих родителей (законных представителей), здоровых братьев и сестер. Организация деятельности служб поддерживающей помощи </t>
  </si>
  <si>
    <t>Мероприятие 4.2  Проведение тренерами, прошедшими подготовку на базе профессиональных стажировочных площадок Фонда, обучающих мероприятий для руководителей и специалистов организаций различной ведомственной принадлежности</t>
  </si>
  <si>
    <t xml:space="preserve">Мероприятие 5.1 Развитие регионального ресурсного центра по разработке и реализации программ по развитию технологий, альтернативных предоставлению услуг в стационарной форме социального обслуживания детей-инвалидов и детей с ограниченными возможностями здоровья, включая организацию сопровождаемого проживания </t>
  </si>
  <si>
    <t>Мероприятие 5.3 Представление эффективных практик Тверской области по развитию технологий, альтернативных предоставлению услуг в стационарной форме социального обслуживания детей-инвалидов и детей с ограниченными возможностями здоровья, включая организацию сопровождаемого проживания на Всероссийской выставке-форуме «Вместе – ради детей!»</t>
  </si>
  <si>
    <t xml:space="preserve">Мероприятие 5.4 Размещение методических материалов и лучших социальных практик по развитию технологий, альтернативных предоставлению услуг в стационарной форме социального обслуживания детей-инвалидов и детей с ограниченными возможностями здоровья, включая организацию сопровождаемого проживания  в информационно-телекоммуникационной сети Интернет </t>
  </si>
  <si>
    <t>Задача 2 «Внедрение и/или развитие стационарозамещающих технологий социального обслуживания детей-инвалидов и детей с ограниченными возможностями  здоровья»</t>
  </si>
  <si>
    <t>Финансовое обеспечение Комплекса мер Тверской области по развитию технологий, альтернативных предоставлению услуг в стационарной форме социального обслуживания детям-инвалидам и детям с ограниченными возможностями здоровья, включая организацию сопровождаемого проживания «Дорога к дому»</t>
  </si>
  <si>
    <t>Задача 3 «Повышение компетенций и приобретение новых навыков родителями (законными представителями) в вопросах воспитания, обучения, реабилитации и организации жизни детей-инвалидов и детей с ограниченными возможностями здоровья»</t>
  </si>
  <si>
    <t>Задача 4 «Повышение профессиональных компетенций руководителей и специалистов, обеспечивающих внедрение и/или развитие стационарозамещающих  технологий социального обслуживания детей-инвалидов и детей с ограниченными возможностями  здоровья»</t>
  </si>
  <si>
    <t>Задача 5 «Инфраструктурная поддержка внедрения и/или развития стационарозамещающих  технологий социального обслуживания детей-инвалидов и детей с ограниченными возможностями  здоровья в Тверской области»</t>
  </si>
  <si>
    <t>Задача 1 «Организация межведомственного и внутриотраслевого взаимодействия, обеспечивающего деятельность по развитию технологий, альтернативных предоставлению услуг в стационарной форме социального обслуживания  детям-инвалидам и детям с ограниченными возможностями  здоровья, включая организацию сопровождаемого проживания (далее – стационарозамещающие технологии)»</t>
  </si>
  <si>
    <t>Мероприятие 4.1 Повышение профессиональных компетенций руководителей и специалистов организаций разной ведомственной принадлежности, на базе профессиональных стажировочных площадок Фонда по направлениям: 
1. «Домашний микро-реабилитационный центр»
2. «Сопровождаемое проживание, сопровождаемая дневная занятость лиц с ментальной инвалидностью» 
3. «Организация кратковременного пребывания детей-инвалидов и детей с ограниченными возможностями здоровья на период занятости родителей (законных представителей) 
4. «Организация деятельности служб поддерживающей помощи»</t>
  </si>
  <si>
    <t xml:space="preserve">Всего по Комплексу мер, в том числе: </t>
  </si>
  <si>
    <t>Мероприятие 1.1 Создание межведомственной рабочей группы по обеспечению реализации Комплекса мер</t>
  </si>
  <si>
    <t xml:space="preserve">Мероприятие 1.3 Проведение межведомственного круглого стола, обеспечивающего старт Комплекса мер </t>
  </si>
  <si>
    <t xml:space="preserve">Мероприятие 1.4 Проведение мониторинга реализации мероприятий Комплекса мер и достижения показателей  запланированных мероприятий </t>
  </si>
  <si>
    <t xml:space="preserve">Мероприятие 2.4 Развитие деятельности групп дневного пребывания на базе организаций социального обслуживания населения (с целью развития стационарозамещающих технологий социального обслуживания детей-инвалидов и детей с ограниченными возможностями  здоровья) </t>
  </si>
  <si>
    <t xml:space="preserve">Мероприятие 3.2 Организация работы «Школы реабилитации и ухода» с разработкой и реализацией программ обучения членов семей, воспитывающих детей-инвалидов, детей с ограниченными возможностями здоровья </t>
  </si>
  <si>
    <t>Мероприятие 3.3 Проведение регионального форума родителей, воспитывающих детей-инвалидов и детей с ограниченными возможностями здоровья</t>
  </si>
  <si>
    <t xml:space="preserve">Мероприятие 3.4 Проведение тематических семинаров, «круглых столов» для родительской общественности, руководителей, специалистов организаций различной ведомственной принадлежности, некоммерческого сектора по вопросу развития технологий, альтернативных предоставлению услуг в стационарной форме социального обслуживания детей-инвалидов и детей с ограниченными возможностями здоровья, включая организацию сопровождаемого проживания </t>
  </si>
  <si>
    <t xml:space="preserve">Мероприятие 5.2 Внедрение апробированных инновационных методик и практик в работу организаций различной ведомственной принадлежности Тверской области, внедряющих технологии, альтернативные предоставлению услуг в стационарной форме социального обслуживания детей-инвалидов и детей с ограниченными возможностями здоровья, включая организацию сопровождаемого проживания </t>
  </si>
  <si>
    <t xml:space="preserve">Мероприятие 1.2 Разработка (внесение изменений) и утверждение правовых актов, обеспечивающих реализацию Комплекса мер разными ведомствами, их подведомственными структурами, общественными организациями </t>
  </si>
  <si>
    <t xml:space="preserve">Мероприятие 5.5 Проведение региональной конференции в рамках форума по по итогам реализации Комплекса мер и распространению эффективных результатов </t>
  </si>
  <si>
    <t xml:space="preserve">Мероприятие 5.6 Разработка, утверждение и реализация программы информационного сопровождения Комплекса мер (медиа-план), включающей размещение информации на официальных сайтах органов исполнительной власти Тверской области, организаций-исполнителей, освещение в средствах массовой информации Тверской области, представление на мероприятиях различного уровня </t>
  </si>
  <si>
    <t xml:space="preserve">Мероприятие 5.7 Привлечение к выполнению мероприятий Комплекса мер СОНКО, родительских сообществ, бизнес-структур </t>
  </si>
  <si>
    <t>Мероприятие 2.2 Внедрение технологии «Сопровождаемое проживание» в форме учебного (тренировочного) модуля на базе учреждений социального обслуживания и соответствующих образовательных организаций, организация проживания подростков с инвалидностью малыми группами с сопровождением специалистов</t>
  </si>
  <si>
    <t>Приложение 2                                                                                                                                     к распоряжению Правительства                                                                                                   Тверской области                                                                                                                                 от 23.04.2020 № 330-рп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</si>
</sst>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2" fillId="32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vertical="center" wrapText="1"/>
    </xf>
    <xf numFmtId="0" fontId="0" fillId="32" borderId="0" xfId="0" applyFill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2" fillId="32" borderId="11" xfId="0" applyFont="1" applyFill="1" applyBorder="1" applyAlignment="1">
      <alignment horizontal="left" vertical="top" wrapText="1"/>
    </xf>
    <xf numFmtId="9" fontId="2" fillId="0" borderId="11" xfId="55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32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2" fillId="0" borderId="13" xfId="0" applyFont="1" applyBorder="1" applyAlignment="1">
      <alignment horizontal="center" wrapText="1"/>
    </xf>
    <xf numFmtId="0" fontId="3" fillId="0" borderId="0" xfId="0" applyFont="1" applyFill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2"/>
  <sheetViews>
    <sheetView tabSelected="1" zoomScalePageLayoutView="0" workbookViewId="0" topLeftCell="A1">
      <selection activeCell="D2" sqref="D2:E2"/>
    </sheetView>
  </sheetViews>
  <sheetFormatPr defaultColWidth="9.00390625" defaultRowHeight="12.75"/>
  <cols>
    <col min="1" max="1" width="6.50390625" style="7" customWidth="1"/>
    <col min="2" max="2" width="62.50390625" style="7" customWidth="1"/>
    <col min="3" max="5" width="22.875" style="0" customWidth="1"/>
    <col min="6" max="6" width="41.625" style="0" customWidth="1"/>
    <col min="8" max="8" width="12.875" style="0" customWidth="1"/>
  </cols>
  <sheetData>
    <row r="1" ht="4.5" customHeight="1"/>
    <row r="2" spans="4:5" ht="60.75" customHeight="1">
      <c r="D2" s="31" t="s">
        <v>140</v>
      </c>
      <c r="E2" s="31"/>
    </row>
    <row r="3" spans="2:5" ht="18.75" customHeight="1">
      <c r="B3" s="29"/>
      <c r="C3" s="29"/>
      <c r="D3" s="29"/>
      <c r="E3" s="29"/>
    </row>
    <row r="4" spans="1:5" ht="52.5" customHeight="1">
      <c r="A4" s="30" t="s">
        <v>120</v>
      </c>
      <c r="B4" s="30"/>
      <c r="C4" s="30"/>
      <c r="D4" s="30"/>
      <c r="E4" s="30"/>
    </row>
    <row r="5" spans="1:5" ht="25.5" customHeight="1">
      <c r="A5" s="25" t="s">
        <v>101</v>
      </c>
      <c r="B5" s="25"/>
      <c r="C5" s="25"/>
      <c r="D5" s="25"/>
      <c r="E5" s="25"/>
    </row>
    <row r="6" spans="1:5" ht="21" customHeight="1">
      <c r="A6" s="26" t="s">
        <v>0</v>
      </c>
      <c r="B6" s="26" t="s">
        <v>37</v>
      </c>
      <c r="C6" s="27" t="s">
        <v>107</v>
      </c>
      <c r="D6" s="27"/>
      <c r="E6" s="27"/>
    </row>
    <row r="7" spans="1:5" ht="24" customHeight="1">
      <c r="A7" s="26"/>
      <c r="B7" s="26"/>
      <c r="C7" s="2" t="s">
        <v>34</v>
      </c>
      <c r="D7" s="2" t="s">
        <v>35</v>
      </c>
      <c r="E7" s="2" t="s">
        <v>36</v>
      </c>
    </row>
    <row r="8" spans="1:5" ht="12" customHeight="1">
      <c r="A8" s="8">
        <v>1</v>
      </c>
      <c r="B8" s="8">
        <f>A8+1</f>
        <v>2</v>
      </c>
      <c r="C8" s="1">
        <f>B8+1</f>
        <v>3</v>
      </c>
      <c r="D8" s="1">
        <f>C8+1</f>
        <v>4</v>
      </c>
      <c r="E8" s="1">
        <f>D8+1</f>
        <v>5</v>
      </c>
    </row>
    <row r="9" spans="1:5" ht="68.25" customHeight="1">
      <c r="A9" s="11" t="s">
        <v>4</v>
      </c>
      <c r="B9" s="28" t="s">
        <v>124</v>
      </c>
      <c r="C9" s="28"/>
      <c r="D9" s="28"/>
      <c r="E9" s="28"/>
    </row>
    <row r="10" spans="1:5" ht="30.75">
      <c r="A10" s="11" t="s">
        <v>1</v>
      </c>
      <c r="B10" s="9" t="s">
        <v>127</v>
      </c>
      <c r="C10" s="2">
        <f>C11+C12+C13</f>
        <v>0</v>
      </c>
      <c r="D10" s="2">
        <f>D11+D12+D13</f>
        <v>0</v>
      </c>
      <c r="E10" s="2">
        <f>E11+E12+E13</f>
        <v>0</v>
      </c>
    </row>
    <row r="11" spans="1:5" ht="15">
      <c r="A11" s="11" t="s">
        <v>5</v>
      </c>
      <c r="B11" s="6" t="s">
        <v>6</v>
      </c>
      <c r="C11" s="2">
        <v>0</v>
      </c>
      <c r="D11" s="2">
        <v>0</v>
      </c>
      <c r="E11" s="2">
        <f>C11+D11</f>
        <v>0</v>
      </c>
    </row>
    <row r="12" spans="1:8" ht="15">
      <c r="A12" s="11" t="s">
        <v>7</v>
      </c>
      <c r="B12" s="6" t="s">
        <v>109</v>
      </c>
      <c r="C12" s="2">
        <v>0</v>
      </c>
      <c r="D12" s="2">
        <v>0</v>
      </c>
      <c r="E12" s="2">
        <f>C12+D12</f>
        <v>0</v>
      </c>
      <c r="H12" s="3"/>
    </row>
    <row r="13" spans="1:5" ht="15">
      <c r="A13" s="11" t="s">
        <v>8</v>
      </c>
      <c r="B13" s="6" t="s">
        <v>108</v>
      </c>
      <c r="C13" s="2">
        <v>0</v>
      </c>
      <c r="D13" s="2">
        <v>0</v>
      </c>
      <c r="E13" s="2">
        <f>C13+D13</f>
        <v>0</v>
      </c>
    </row>
    <row r="14" spans="1:5" ht="64.5" customHeight="1">
      <c r="A14" s="11" t="s">
        <v>9</v>
      </c>
      <c r="B14" s="19" t="s">
        <v>135</v>
      </c>
      <c r="C14" s="2">
        <f>C15+C16+C17</f>
        <v>0</v>
      </c>
      <c r="D14" s="2">
        <f>D15+D16+D17</f>
        <v>0</v>
      </c>
      <c r="E14" s="2">
        <f>E15+E16+E17</f>
        <v>0</v>
      </c>
    </row>
    <row r="15" spans="1:5" ht="15">
      <c r="A15" s="11" t="s">
        <v>10</v>
      </c>
      <c r="B15" s="6" t="s">
        <v>6</v>
      </c>
      <c r="C15" s="2">
        <v>0</v>
      </c>
      <c r="D15" s="2">
        <v>0</v>
      </c>
      <c r="E15" s="2">
        <f>C15+D15</f>
        <v>0</v>
      </c>
    </row>
    <row r="16" spans="1:8" ht="15">
      <c r="A16" s="11" t="s">
        <v>11</v>
      </c>
      <c r="B16" s="6" t="s">
        <v>109</v>
      </c>
      <c r="C16" s="2">
        <v>0</v>
      </c>
      <c r="D16" s="2">
        <v>0</v>
      </c>
      <c r="E16" s="2">
        <f>C16+D16</f>
        <v>0</v>
      </c>
      <c r="H16" s="3"/>
    </row>
    <row r="17" spans="1:5" ht="15">
      <c r="A17" s="11" t="s">
        <v>12</v>
      </c>
      <c r="B17" s="6" t="s">
        <v>108</v>
      </c>
      <c r="C17" s="2">
        <v>0</v>
      </c>
      <c r="D17" s="2">
        <v>0</v>
      </c>
      <c r="E17" s="2">
        <f>C17+D17</f>
        <v>0</v>
      </c>
    </row>
    <row r="18" spans="1:6" ht="30.75">
      <c r="A18" s="11" t="s">
        <v>13</v>
      </c>
      <c r="B18" s="19" t="s">
        <v>128</v>
      </c>
      <c r="C18" s="2">
        <f>C19+C20+C21</f>
        <v>0</v>
      </c>
      <c r="D18" s="2">
        <f>D19+D20+D21</f>
        <v>0</v>
      </c>
      <c r="E18" s="2">
        <f>E19+E20+E21</f>
        <v>0</v>
      </c>
      <c r="F18" s="15"/>
    </row>
    <row r="19" spans="1:6" ht="15">
      <c r="A19" s="11" t="s">
        <v>14</v>
      </c>
      <c r="B19" s="6" t="s">
        <v>6</v>
      </c>
      <c r="C19" s="2">
        <v>0</v>
      </c>
      <c r="D19" s="2">
        <v>0</v>
      </c>
      <c r="E19" s="2">
        <f>C19+D19</f>
        <v>0</v>
      </c>
      <c r="F19" s="16"/>
    </row>
    <row r="20" spans="1:8" ht="15">
      <c r="A20" s="11" t="s">
        <v>15</v>
      </c>
      <c r="B20" s="6" t="s">
        <v>109</v>
      </c>
      <c r="C20" s="5">
        <v>0</v>
      </c>
      <c r="D20" s="5">
        <v>0</v>
      </c>
      <c r="E20" s="5">
        <f>C20+D20</f>
        <v>0</v>
      </c>
      <c r="F20" s="16"/>
      <c r="H20" s="3"/>
    </row>
    <row r="21" spans="1:6" ht="15">
      <c r="A21" s="11" t="s">
        <v>16</v>
      </c>
      <c r="B21" s="6" t="s">
        <v>108</v>
      </c>
      <c r="C21" s="2">
        <v>0</v>
      </c>
      <c r="D21" s="2">
        <v>0</v>
      </c>
      <c r="E21" s="2">
        <f>C21+D21</f>
        <v>0</v>
      </c>
      <c r="F21" s="16"/>
    </row>
    <row r="22" spans="1:6" ht="46.5">
      <c r="A22" s="11" t="s">
        <v>17</v>
      </c>
      <c r="B22" s="12" t="s">
        <v>129</v>
      </c>
      <c r="C22" s="2">
        <f>C23+C24+C25</f>
        <v>0</v>
      </c>
      <c r="D22" s="2">
        <f>D23+D24+D25</f>
        <v>0</v>
      </c>
      <c r="E22" s="2">
        <f>E23+E24+E25</f>
        <v>0</v>
      </c>
      <c r="F22" s="16"/>
    </row>
    <row r="23" spans="1:6" ht="15">
      <c r="A23" s="11" t="s">
        <v>18</v>
      </c>
      <c r="B23" s="6" t="s">
        <v>6</v>
      </c>
      <c r="C23" s="5">
        <v>0</v>
      </c>
      <c r="D23" s="5">
        <v>0</v>
      </c>
      <c r="E23" s="2">
        <f>C23+D23</f>
        <v>0</v>
      </c>
      <c r="F23" s="16"/>
    </row>
    <row r="24" spans="1:8" ht="15">
      <c r="A24" s="11" t="s">
        <v>19</v>
      </c>
      <c r="B24" s="6" t="s">
        <v>109</v>
      </c>
      <c r="C24" s="5">
        <v>0</v>
      </c>
      <c r="D24" s="5">
        <v>0</v>
      </c>
      <c r="E24" s="2">
        <f>C24+D24</f>
        <v>0</v>
      </c>
      <c r="F24" s="16"/>
      <c r="H24" s="3"/>
    </row>
    <row r="25" spans="1:6" ht="15">
      <c r="A25" s="11" t="s">
        <v>20</v>
      </c>
      <c r="B25" s="6" t="s">
        <v>108</v>
      </c>
      <c r="C25" s="2">
        <v>0</v>
      </c>
      <c r="D25" s="2">
        <v>0</v>
      </c>
      <c r="E25" s="2">
        <f>C25+D25</f>
        <v>0</v>
      </c>
      <c r="F25" s="16"/>
    </row>
    <row r="26" spans="1:6" ht="34.5" customHeight="1">
      <c r="A26" s="11" t="s">
        <v>21</v>
      </c>
      <c r="B26" s="23" t="s">
        <v>119</v>
      </c>
      <c r="C26" s="23"/>
      <c r="D26" s="23"/>
      <c r="E26" s="23"/>
      <c r="F26" s="16"/>
    </row>
    <row r="27" spans="1:6" ht="62.25">
      <c r="A27" s="11" t="s">
        <v>2</v>
      </c>
      <c r="B27" s="9" t="s">
        <v>110</v>
      </c>
      <c r="C27" s="2">
        <f>C28+C29+C30</f>
        <v>2266417</v>
      </c>
      <c r="D27" s="2">
        <f>D28+D29+D30</f>
        <v>400000</v>
      </c>
      <c r="E27" s="2">
        <f>E28+E29+E30</f>
        <v>2666417</v>
      </c>
      <c r="F27" s="16"/>
    </row>
    <row r="28" spans="1:6" ht="15">
      <c r="A28" s="11" t="s">
        <v>22</v>
      </c>
      <c r="B28" s="6" t="s">
        <v>6</v>
      </c>
      <c r="C28" s="2">
        <v>1095417</v>
      </c>
      <c r="D28" s="2">
        <v>0</v>
      </c>
      <c r="E28" s="2">
        <f>C28+D28</f>
        <v>1095417</v>
      </c>
      <c r="F28" s="15"/>
    </row>
    <row r="29" spans="1:8" ht="15">
      <c r="A29" s="11" t="s">
        <v>23</v>
      </c>
      <c r="B29" s="6" t="s">
        <v>109</v>
      </c>
      <c r="C29" s="4">
        <v>1171000</v>
      </c>
      <c r="D29" s="5">
        <v>400000</v>
      </c>
      <c r="E29" s="2">
        <f>C29+D29</f>
        <v>1571000</v>
      </c>
      <c r="F29" s="15"/>
      <c r="H29" s="3"/>
    </row>
    <row r="30" spans="1:6" ht="15">
      <c r="A30" s="11" t="s">
        <v>24</v>
      </c>
      <c r="B30" s="6" t="s">
        <v>108</v>
      </c>
      <c r="C30" s="2">
        <v>0</v>
      </c>
      <c r="D30" s="2">
        <v>0</v>
      </c>
      <c r="E30" s="2">
        <f>C30+D30</f>
        <v>0</v>
      </c>
      <c r="F30" s="16"/>
    </row>
    <row r="31" spans="1:6" ht="93">
      <c r="A31" s="11" t="s">
        <v>25</v>
      </c>
      <c r="B31" s="12" t="s">
        <v>139</v>
      </c>
      <c r="C31" s="2">
        <f>C32+C33+C34</f>
        <v>1671510</v>
      </c>
      <c r="D31" s="2">
        <f>D32+D33+D34</f>
        <v>690000</v>
      </c>
      <c r="E31" s="2">
        <f>E32+E33+E34</f>
        <v>2361510</v>
      </c>
      <c r="F31" s="16"/>
    </row>
    <row r="32" spans="1:6" ht="15">
      <c r="A32" s="11" t="s">
        <v>26</v>
      </c>
      <c r="B32" s="6" t="s">
        <v>6</v>
      </c>
      <c r="C32" s="2">
        <v>981510</v>
      </c>
      <c r="D32" s="2">
        <v>0</v>
      </c>
      <c r="E32" s="2">
        <f>C32+D32</f>
        <v>981510</v>
      </c>
      <c r="F32" s="17"/>
    </row>
    <row r="33" spans="1:8" ht="15">
      <c r="A33" s="11" t="s">
        <v>27</v>
      </c>
      <c r="B33" s="6" t="s">
        <v>109</v>
      </c>
      <c r="C33" s="5">
        <v>690000</v>
      </c>
      <c r="D33" s="5">
        <v>690000</v>
      </c>
      <c r="E33" s="2">
        <f>C33+D33</f>
        <v>1380000</v>
      </c>
      <c r="F33" s="15"/>
      <c r="H33" s="3"/>
    </row>
    <row r="34" spans="1:6" ht="15">
      <c r="A34" s="11" t="s">
        <v>28</v>
      </c>
      <c r="B34" s="6" t="s">
        <v>108</v>
      </c>
      <c r="C34" s="2">
        <v>0</v>
      </c>
      <c r="D34" s="2">
        <v>0</v>
      </c>
      <c r="E34" s="2">
        <f>C34+D34</f>
        <v>0</v>
      </c>
      <c r="F34" s="16"/>
    </row>
    <row r="35" spans="1:6" ht="78">
      <c r="A35" s="11" t="s">
        <v>39</v>
      </c>
      <c r="B35" s="12" t="s">
        <v>111</v>
      </c>
      <c r="C35" s="2">
        <f>C36+C37+C38</f>
        <v>0</v>
      </c>
      <c r="D35" s="2">
        <f>D36+D37+D38</f>
        <v>7301246</v>
      </c>
      <c r="E35" s="2">
        <f>E36+E37+E38</f>
        <v>7301246</v>
      </c>
      <c r="F35" s="16"/>
    </row>
    <row r="36" spans="1:6" ht="15">
      <c r="A36" s="11" t="s">
        <v>40</v>
      </c>
      <c r="B36" s="6" t="s">
        <v>6</v>
      </c>
      <c r="C36" s="2">
        <v>0</v>
      </c>
      <c r="D36" s="2">
        <v>4306246</v>
      </c>
      <c r="E36" s="2">
        <f>C36+D36</f>
        <v>4306246</v>
      </c>
      <c r="F36" s="15"/>
    </row>
    <row r="37" spans="1:8" ht="15">
      <c r="A37" s="11" t="s">
        <v>41</v>
      </c>
      <c r="B37" s="6" t="s">
        <v>109</v>
      </c>
      <c r="C37" s="5">
        <v>0</v>
      </c>
      <c r="D37" s="5">
        <v>2995000</v>
      </c>
      <c r="E37" s="2">
        <f>C37+D37</f>
        <v>2995000</v>
      </c>
      <c r="F37" s="15"/>
      <c r="H37" s="3"/>
    </row>
    <row r="38" spans="1:6" ht="15">
      <c r="A38" s="11" t="s">
        <v>42</v>
      </c>
      <c r="B38" s="6" t="s">
        <v>108</v>
      </c>
      <c r="C38" s="2">
        <v>0</v>
      </c>
      <c r="D38" s="2">
        <v>0</v>
      </c>
      <c r="E38" s="2">
        <f>C38+D38</f>
        <v>0</v>
      </c>
      <c r="F38" s="16"/>
    </row>
    <row r="39" spans="1:6" ht="78">
      <c r="A39" s="11" t="s">
        <v>43</v>
      </c>
      <c r="B39" s="12" t="s">
        <v>130</v>
      </c>
      <c r="C39" s="2">
        <f>C40+C41+C42</f>
        <v>1576000</v>
      </c>
      <c r="D39" s="2">
        <f>D40+D41+D42</f>
        <v>1576000</v>
      </c>
      <c r="E39" s="2">
        <f>E40+E41+E42</f>
        <v>3152000</v>
      </c>
      <c r="F39" s="16"/>
    </row>
    <row r="40" spans="1:6" ht="15">
      <c r="A40" s="11" t="s">
        <v>44</v>
      </c>
      <c r="B40" s="6" t="s">
        <v>6</v>
      </c>
      <c r="C40" s="2">
        <v>0</v>
      </c>
      <c r="D40" s="2">
        <v>0</v>
      </c>
      <c r="E40" s="2">
        <f>C40+D40</f>
        <v>0</v>
      </c>
      <c r="F40" s="16"/>
    </row>
    <row r="41" spans="1:8" ht="15">
      <c r="A41" s="11" t="s">
        <v>45</v>
      </c>
      <c r="B41" s="6" t="s">
        <v>109</v>
      </c>
      <c r="C41" s="2">
        <v>1576000</v>
      </c>
      <c r="D41" s="2">
        <v>1576000</v>
      </c>
      <c r="E41" s="2">
        <f>C41+D41</f>
        <v>3152000</v>
      </c>
      <c r="F41" s="15"/>
      <c r="H41" s="3"/>
    </row>
    <row r="42" spans="1:6" ht="15">
      <c r="A42" s="11" t="s">
        <v>46</v>
      </c>
      <c r="B42" s="6" t="s">
        <v>108</v>
      </c>
      <c r="C42" s="2">
        <v>0</v>
      </c>
      <c r="D42" s="2">
        <v>0</v>
      </c>
      <c r="E42" s="2">
        <f>C42+D42</f>
        <v>0</v>
      </c>
      <c r="F42" s="16"/>
    </row>
    <row r="43" spans="1:6" ht="62.25">
      <c r="A43" s="11" t="s">
        <v>47</v>
      </c>
      <c r="B43" s="12" t="s">
        <v>112</v>
      </c>
      <c r="C43" s="2">
        <f>C44+C45+C46</f>
        <v>300000</v>
      </c>
      <c r="D43" s="2">
        <f>D44+D45+D46</f>
        <v>300000</v>
      </c>
      <c r="E43" s="2">
        <f>E44+E45+E46</f>
        <v>600000</v>
      </c>
      <c r="F43" s="16"/>
    </row>
    <row r="44" spans="1:6" ht="15">
      <c r="A44" s="11" t="s">
        <v>48</v>
      </c>
      <c r="B44" s="6" t="s">
        <v>6</v>
      </c>
      <c r="C44" s="2">
        <v>0</v>
      </c>
      <c r="D44" s="2">
        <v>0</v>
      </c>
      <c r="E44" s="2">
        <f>C44+D44</f>
        <v>0</v>
      </c>
      <c r="F44" s="16"/>
    </row>
    <row r="45" spans="1:8" ht="15">
      <c r="A45" s="11" t="s">
        <v>49</v>
      </c>
      <c r="B45" s="6" t="s">
        <v>109</v>
      </c>
      <c r="C45" s="2">
        <v>300000</v>
      </c>
      <c r="D45" s="2">
        <v>300000</v>
      </c>
      <c r="E45" s="2">
        <f>C45+D45</f>
        <v>600000</v>
      </c>
      <c r="F45" s="15"/>
      <c r="H45" s="3"/>
    </row>
    <row r="46" spans="1:6" ht="15">
      <c r="A46" s="11" t="s">
        <v>50</v>
      </c>
      <c r="B46" s="6" t="s">
        <v>108</v>
      </c>
      <c r="C46" s="2">
        <v>0</v>
      </c>
      <c r="D46" s="2">
        <v>0</v>
      </c>
      <c r="E46" s="2">
        <f>C46+D46</f>
        <v>0</v>
      </c>
      <c r="F46" s="16"/>
    </row>
    <row r="47" spans="1:6" ht="30.75">
      <c r="A47" s="11" t="s">
        <v>51</v>
      </c>
      <c r="B47" s="12" t="s">
        <v>113</v>
      </c>
      <c r="C47" s="2">
        <f>C48+C49+C50</f>
        <v>135000</v>
      </c>
      <c r="D47" s="2">
        <f>D48+D49+D50</f>
        <v>135000</v>
      </c>
      <c r="E47" s="2">
        <f>E48+E49+E50</f>
        <v>270000</v>
      </c>
      <c r="F47" s="16"/>
    </row>
    <row r="48" spans="1:6" ht="15">
      <c r="A48" s="11" t="s">
        <v>52</v>
      </c>
      <c r="B48" s="6" t="s">
        <v>6</v>
      </c>
      <c r="C48" s="2">
        <v>0</v>
      </c>
      <c r="D48" s="2">
        <v>0</v>
      </c>
      <c r="E48" s="2">
        <f>C48+D48</f>
        <v>0</v>
      </c>
      <c r="F48" s="16"/>
    </row>
    <row r="49" spans="1:8" ht="15">
      <c r="A49" s="11" t="s">
        <v>53</v>
      </c>
      <c r="B49" s="6" t="s">
        <v>109</v>
      </c>
      <c r="C49" s="2">
        <v>135000</v>
      </c>
      <c r="D49" s="2">
        <v>135000</v>
      </c>
      <c r="E49" s="2">
        <f>C49+D49</f>
        <v>270000</v>
      </c>
      <c r="F49" s="15"/>
      <c r="H49" s="3"/>
    </row>
    <row r="50" spans="1:6" ht="15">
      <c r="A50" s="11" t="s">
        <v>54</v>
      </c>
      <c r="B50" s="6" t="s">
        <v>108</v>
      </c>
      <c r="C50" s="2">
        <v>0</v>
      </c>
      <c r="D50" s="2">
        <v>0</v>
      </c>
      <c r="E50" s="2">
        <f>C50+D50</f>
        <v>0</v>
      </c>
      <c r="F50" s="16"/>
    </row>
    <row r="51" spans="1:6" ht="37.5" customHeight="1">
      <c r="A51" s="11" t="s">
        <v>29</v>
      </c>
      <c r="B51" s="24" t="s">
        <v>121</v>
      </c>
      <c r="C51" s="24"/>
      <c r="D51" s="24"/>
      <c r="E51" s="24"/>
      <c r="F51" s="16"/>
    </row>
    <row r="52" spans="1:8" ht="93">
      <c r="A52" s="11" t="s">
        <v>3</v>
      </c>
      <c r="B52" s="12" t="s">
        <v>114</v>
      </c>
      <c r="C52" s="2">
        <f>C53+C54+C55</f>
        <v>2330639</v>
      </c>
      <c r="D52" s="2">
        <f>D53+D54+D55</f>
        <v>106000</v>
      </c>
      <c r="E52" s="2">
        <f>E53+E54+E55</f>
        <v>2436639</v>
      </c>
      <c r="F52" s="16"/>
      <c r="H52" s="3"/>
    </row>
    <row r="53" spans="1:6" ht="15">
      <c r="A53" s="11" t="s">
        <v>30</v>
      </c>
      <c r="B53" s="6" t="s">
        <v>6</v>
      </c>
      <c r="C53" s="2">
        <v>700639</v>
      </c>
      <c r="D53" s="2">
        <v>23000</v>
      </c>
      <c r="E53" s="2">
        <f>C53+D53</f>
        <v>723639</v>
      </c>
      <c r="F53" s="15"/>
    </row>
    <row r="54" spans="1:6" ht="15">
      <c r="A54" s="11" t="s">
        <v>31</v>
      </c>
      <c r="B54" s="6" t="s">
        <v>109</v>
      </c>
      <c r="C54" s="4">
        <v>1630000</v>
      </c>
      <c r="D54" s="5">
        <v>83000</v>
      </c>
      <c r="E54" s="2">
        <f>C54+D54</f>
        <v>1713000</v>
      </c>
      <c r="F54" s="15"/>
    </row>
    <row r="55" spans="1:6" ht="15">
      <c r="A55" s="11" t="s">
        <v>32</v>
      </c>
      <c r="B55" s="6" t="s">
        <v>108</v>
      </c>
      <c r="C55" s="4">
        <v>0</v>
      </c>
      <c r="D55" s="4">
        <v>0</v>
      </c>
      <c r="E55" s="2">
        <f>C55+D55</f>
        <v>0</v>
      </c>
      <c r="F55" s="16"/>
    </row>
    <row r="56" spans="1:8" ht="71.25" customHeight="1">
      <c r="A56" s="11" t="s">
        <v>55</v>
      </c>
      <c r="B56" s="19" t="s">
        <v>131</v>
      </c>
      <c r="C56" s="4">
        <f>C57+C58+C59</f>
        <v>0</v>
      </c>
      <c r="D56" s="4">
        <f>D57+D58+D59</f>
        <v>4420824</v>
      </c>
      <c r="E56" s="2">
        <f>E57+E58+E59</f>
        <v>4420824</v>
      </c>
      <c r="F56" s="16"/>
      <c r="H56" s="3"/>
    </row>
    <row r="57" spans="1:6" ht="15">
      <c r="A57" s="11" t="s">
        <v>56</v>
      </c>
      <c r="B57" s="6" t="s">
        <v>6</v>
      </c>
      <c r="C57" s="4">
        <v>0</v>
      </c>
      <c r="D57" s="4">
        <v>2929824</v>
      </c>
      <c r="E57" s="2">
        <f>C57+D57</f>
        <v>2929824</v>
      </c>
      <c r="F57" s="15"/>
    </row>
    <row r="58" spans="1:6" ht="15">
      <c r="A58" s="11" t="s">
        <v>57</v>
      </c>
      <c r="B58" s="6" t="s">
        <v>109</v>
      </c>
      <c r="C58" s="4">
        <v>0</v>
      </c>
      <c r="D58" s="4">
        <v>1491000</v>
      </c>
      <c r="E58" s="2">
        <f>C58+D58</f>
        <v>1491000</v>
      </c>
      <c r="F58" s="15"/>
    </row>
    <row r="59" spans="1:6" ht="15">
      <c r="A59" s="11" t="s">
        <v>58</v>
      </c>
      <c r="B59" s="6" t="s">
        <v>108</v>
      </c>
      <c r="C59" s="2">
        <v>0</v>
      </c>
      <c r="D59" s="2">
        <v>0</v>
      </c>
      <c r="E59" s="2">
        <f>C59+D59</f>
        <v>0</v>
      </c>
      <c r="F59" s="16"/>
    </row>
    <row r="60" spans="1:8" ht="46.5">
      <c r="A60" s="11" t="s">
        <v>59</v>
      </c>
      <c r="B60" s="12" t="s">
        <v>132</v>
      </c>
      <c r="C60" s="5">
        <f>C61+C62+C63</f>
        <v>0</v>
      </c>
      <c r="D60" s="5">
        <f>D61+D62+D63</f>
        <v>0</v>
      </c>
      <c r="E60" s="5">
        <f>E61+E62+E63</f>
        <v>0</v>
      </c>
      <c r="F60" s="16"/>
      <c r="H60" s="3"/>
    </row>
    <row r="61" spans="1:6" ht="15">
      <c r="A61" s="11" t="s">
        <v>60</v>
      </c>
      <c r="B61" s="6" t="s">
        <v>6</v>
      </c>
      <c r="C61" s="5">
        <v>0</v>
      </c>
      <c r="D61" s="5">
        <v>0</v>
      </c>
      <c r="E61" s="5">
        <f>C61+D61</f>
        <v>0</v>
      </c>
      <c r="F61" s="16"/>
    </row>
    <row r="62" spans="1:6" ht="15">
      <c r="A62" s="11" t="s">
        <v>61</v>
      </c>
      <c r="B62" s="6" t="s">
        <v>102</v>
      </c>
      <c r="C62" s="5">
        <v>0</v>
      </c>
      <c r="D62" s="5">
        <v>0</v>
      </c>
      <c r="E62" s="5">
        <f>C62+D62</f>
        <v>0</v>
      </c>
      <c r="F62" s="18"/>
    </row>
    <row r="63" spans="1:6" ht="15">
      <c r="A63" s="11" t="s">
        <v>62</v>
      </c>
      <c r="B63" s="6" t="s">
        <v>108</v>
      </c>
      <c r="C63" s="2">
        <v>0</v>
      </c>
      <c r="D63" s="2">
        <v>0</v>
      </c>
      <c r="E63" s="2">
        <f>C63+D63</f>
        <v>0</v>
      </c>
      <c r="F63" s="16"/>
    </row>
    <row r="64" spans="1:8" ht="140.25">
      <c r="A64" s="11" t="s">
        <v>63</v>
      </c>
      <c r="B64" s="12" t="s">
        <v>133</v>
      </c>
      <c r="C64" s="2">
        <f>C65+C66+C67</f>
        <v>0</v>
      </c>
      <c r="D64" s="2">
        <f>D65+D66+D67</f>
        <v>0</v>
      </c>
      <c r="E64" s="2">
        <f>E65+E66+E67</f>
        <v>0</v>
      </c>
      <c r="F64" s="16"/>
      <c r="H64" s="3"/>
    </row>
    <row r="65" spans="1:6" ht="15">
      <c r="A65" s="11" t="s">
        <v>64</v>
      </c>
      <c r="B65" s="6" t="s">
        <v>6</v>
      </c>
      <c r="C65" s="2">
        <v>0</v>
      </c>
      <c r="D65" s="2">
        <v>0</v>
      </c>
      <c r="E65" s="2">
        <f>C65+D65</f>
        <v>0</v>
      </c>
      <c r="F65" s="16"/>
    </row>
    <row r="66" spans="1:6" ht="15">
      <c r="A66" s="11" t="s">
        <v>65</v>
      </c>
      <c r="B66" s="6" t="s">
        <v>109</v>
      </c>
      <c r="C66" s="2">
        <v>0</v>
      </c>
      <c r="D66" s="2">
        <v>0</v>
      </c>
      <c r="E66" s="2">
        <f>C66+D66</f>
        <v>0</v>
      </c>
      <c r="F66" s="16"/>
    </row>
    <row r="67" spans="1:6" ht="15">
      <c r="A67" s="11" t="s">
        <v>66</v>
      </c>
      <c r="B67" s="6" t="s">
        <v>108</v>
      </c>
      <c r="C67" s="2">
        <v>0</v>
      </c>
      <c r="D67" s="2">
        <v>0</v>
      </c>
      <c r="E67" s="2">
        <f>C67+D67</f>
        <v>0</v>
      </c>
      <c r="F67" s="16"/>
    </row>
    <row r="68" spans="1:8" ht="47.25" customHeight="1">
      <c r="A68" s="11" t="s">
        <v>67</v>
      </c>
      <c r="B68" s="23" t="s">
        <v>122</v>
      </c>
      <c r="C68" s="23"/>
      <c r="D68" s="23"/>
      <c r="E68" s="23"/>
      <c r="F68" s="16"/>
      <c r="H68" s="3"/>
    </row>
    <row r="69" spans="1:6" ht="192" customHeight="1">
      <c r="A69" s="11" t="s">
        <v>68</v>
      </c>
      <c r="B69" s="19" t="s">
        <v>125</v>
      </c>
      <c r="C69" s="2">
        <f>C70+C71+C72</f>
        <v>399156</v>
      </c>
      <c r="D69" s="2">
        <f>D70+D71+D72</f>
        <v>705290</v>
      </c>
      <c r="E69" s="2">
        <f>E70+E71+E72</f>
        <v>1104446</v>
      </c>
      <c r="F69" s="16"/>
    </row>
    <row r="70" spans="1:6" ht="15">
      <c r="A70" s="11" t="s">
        <v>69</v>
      </c>
      <c r="B70" s="6" t="s">
        <v>6</v>
      </c>
      <c r="C70" s="2">
        <v>249156</v>
      </c>
      <c r="D70" s="2">
        <v>499290</v>
      </c>
      <c r="E70" s="2">
        <f>C70+D70</f>
        <v>748446</v>
      </c>
      <c r="F70" s="15"/>
    </row>
    <row r="71" spans="1:6" ht="15">
      <c r="A71" s="11" t="s">
        <v>70</v>
      </c>
      <c r="B71" s="6" t="s">
        <v>109</v>
      </c>
      <c r="C71" s="2">
        <v>150000</v>
      </c>
      <c r="D71" s="2">
        <v>206000</v>
      </c>
      <c r="E71" s="2">
        <f>C71+D71</f>
        <v>356000</v>
      </c>
      <c r="F71" s="15"/>
    </row>
    <row r="72" spans="1:8" ht="15">
      <c r="A72" s="11" t="s">
        <v>71</v>
      </c>
      <c r="B72" s="13" t="s">
        <v>108</v>
      </c>
      <c r="C72" s="2">
        <v>0</v>
      </c>
      <c r="D72" s="2">
        <v>0</v>
      </c>
      <c r="E72" s="2">
        <f>C72+D72</f>
        <v>0</v>
      </c>
      <c r="F72" s="16"/>
      <c r="H72" s="3"/>
    </row>
    <row r="73" spans="1:8" ht="78">
      <c r="A73" s="11" t="s">
        <v>103</v>
      </c>
      <c r="B73" s="6" t="s">
        <v>115</v>
      </c>
      <c r="C73" s="4">
        <f>C74+C75+C76</f>
        <v>18000</v>
      </c>
      <c r="D73" s="4">
        <f>D74+D75+D76</f>
        <v>18000</v>
      </c>
      <c r="E73" s="4">
        <f>E74+E75+E76</f>
        <v>36000</v>
      </c>
      <c r="F73" s="16"/>
      <c r="H73" s="3"/>
    </row>
    <row r="74" spans="1:8" ht="15">
      <c r="A74" s="11" t="s">
        <v>104</v>
      </c>
      <c r="B74" s="6" t="s">
        <v>6</v>
      </c>
      <c r="C74" s="4">
        <v>0</v>
      </c>
      <c r="D74" s="4">
        <v>0</v>
      </c>
      <c r="E74" s="4">
        <f>C74+D74</f>
        <v>0</v>
      </c>
      <c r="F74" s="16"/>
      <c r="H74" s="3"/>
    </row>
    <row r="75" spans="1:8" ht="15">
      <c r="A75" s="11" t="s">
        <v>105</v>
      </c>
      <c r="B75" s="6" t="s">
        <v>109</v>
      </c>
      <c r="C75" s="4">
        <v>18000</v>
      </c>
      <c r="D75" s="4">
        <v>18000</v>
      </c>
      <c r="E75" s="4">
        <f>C75+D75</f>
        <v>36000</v>
      </c>
      <c r="F75" s="15"/>
      <c r="H75" s="3"/>
    </row>
    <row r="76" spans="1:8" ht="15">
      <c r="A76" s="11" t="s">
        <v>106</v>
      </c>
      <c r="B76" s="6" t="s">
        <v>108</v>
      </c>
      <c r="C76" s="4">
        <v>0</v>
      </c>
      <c r="D76" s="4">
        <v>0</v>
      </c>
      <c r="E76" s="4">
        <f>C76+D76</f>
        <v>0</v>
      </c>
      <c r="F76" s="16"/>
      <c r="H76" s="3"/>
    </row>
    <row r="77" spans="1:6" ht="32.25" customHeight="1">
      <c r="A77" s="11" t="s">
        <v>79</v>
      </c>
      <c r="B77" s="23" t="s">
        <v>123</v>
      </c>
      <c r="C77" s="23"/>
      <c r="D77" s="23"/>
      <c r="E77" s="23"/>
      <c r="F77" s="16"/>
    </row>
    <row r="78" spans="1:6" ht="108.75">
      <c r="A78" s="11" t="s">
        <v>72</v>
      </c>
      <c r="B78" s="12" t="s">
        <v>116</v>
      </c>
      <c r="C78" s="2">
        <f>C79+C80+C81</f>
        <v>446500</v>
      </c>
      <c r="D78" s="2">
        <f>D79+D80+D81</f>
        <v>106000</v>
      </c>
      <c r="E78" s="2">
        <f>E79+E80+E81</f>
        <v>552500</v>
      </c>
      <c r="F78" s="16"/>
    </row>
    <row r="79" spans="1:6" ht="15">
      <c r="A79" s="11" t="s">
        <v>76</v>
      </c>
      <c r="B79" s="6" t="s">
        <v>6</v>
      </c>
      <c r="C79" s="2">
        <v>116500</v>
      </c>
      <c r="D79" s="2">
        <v>0</v>
      </c>
      <c r="E79" s="2">
        <f>C79+D79</f>
        <v>116500</v>
      </c>
      <c r="F79" s="15"/>
    </row>
    <row r="80" spans="1:8" ht="15">
      <c r="A80" s="11" t="s">
        <v>77</v>
      </c>
      <c r="B80" s="6" t="s">
        <v>109</v>
      </c>
      <c r="C80" s="2">
        <v>330000</v>
      </c>
      <c r="D80" s="2">
        <v>106000</v>
      </c>
      <c r="E80" s="2">
        <f>C80+D80</f>
        <v>436000</v>
      </c>
      <c r="F80" s="15"/>
      <c r="H80" s="3"/>
    </row>
    <row r="81" spans="1:6" ht="15">
      <c r="A81" s="11" t="s">
        <v>78</v>
      </c>
      <c r="B81" s="6" t="s">
        <v>108</v>
      </c>
      <c r="C81" s="2">
        <v>0</v>
      </c>
      <c r="D81" s="2">
        <v>0</v>
      </c>
      <c r="E81" s="2">
        <f>C81+D81</f>
        <v>0</v>
      </c>
      <c r="F81" s="16"/>
    </row>
    <row r="82" spans="1:6" ht="124.5">
      <c r="A82" s="11" t="s">
        <v>80</v>
      </c>
      <c r="B82" s="12" t="s">
        <v>134</v>
      </c>
      <c r="C82" s="2">
        <f>C83+C84+C85</f>
        <v>0</v>
      </c>
      <c r="D82" s="2">
        <f>D83+D84+D85</f>
        <v>0</v>
      </c>
      <c r="E82" s="2">
        <f>E83+E84+E85</f>
        <v>0</v>
      </c>
      <c r="F82" s="16"/>
    </row>
    <row r="83" spans="1:6" ht="15">
      <c r="A83" s="11" t="s">
        <v>81</v>
      </c>
      <c r="B83" s="6" t="s">
        <v>6</v>
      </c>
      <c r="C83" s="2">
        <v>0</v>
      </c>
      <c r="D83" s="2">
        <v>0</v>
      </c>
      <c r="E83" s="2">
        <f>C83+D83</f>
        <v>0</v>
      </c>
      <c r="F83" s="16"/>
    </row>
    <row r="84" spans="1:8" ht="15">
      <c r="A84" s="11" t="s">
        <v>82</v>
      </c>
      <c r="B84" s="6" t="s">
        <v>109</v>
      </c>
      <c r="C84" s="5">
        <v>0</v>
      </c>
      <c r="D84" s="5">
        <v>0</v>
      </c>
      <c r="E84" s="5">
        <f>C84+D84</f>
        <v>0</v>
      </c>
      <c r="F84" s="16"/>
      <c r="H84" s="3"/>
    </row>
    <row r="85" spans="1:6" ht="15">
      <c r="A85" s="11" t="s">
        <v>83</v>
      </c>
      <c r="B85" s="6" t="s">
        <v>108</v>
      </c>
      <c r="C85" s="2">
        <v>0</v>
      </c>
      <c r="D85" s="2">
        <v>0</v>
      </c>
      <c r="E85" s="2">
        <f>C85+D85</f>
        <v>0</v>
      </c>
      <c r="F85" s="16"/>
    </row>
    <row r="86" spans="1:6" ht="108.75">
      <c r="A86" s="11" t="s">
        <v>84</v>
      </c>
      <c r="B86" s="12" t="s">
        <v>117</v>
      </c>
      <c r="C86" s="2">
        <f>C87+C88+C89</f>
        <v>0</v>
      </c>
      <c r="D86" s="2">
        <f>D87+D88+D89</f>
        <v>0</v>
      </c>
      <c r="E86" s="2">
        <f>E87+E88+E89</f>
        <v>0</v>
      </c>
      <c r="F86" s="16"/>
    </row>
    <row r="87" spans="1:6" ht="15">
      <c r="A87" s="11" t="s">
        <v>73</v>
      </c>
      <c r="B87" s="6" t="s">
        <v>6</v>
      </c>
      <c r="C87" s="2">
        <v>0</v>
      </c>
      <c r="D87" s="2">
        <v>0</v>
      </c>
      <c r="E87" s="2">
        <f>C87+D87</f>
        <v>0</v>
      </c>
      <c r="F87" s="16"/>
    </row>
    <row r="88" spans="1:8" ht="15">
      <c r="A88" s="11" t="s">
        <v>74</v>
      </c>
      <c r="B88" s="6" t="s">
        <v>109</v>
      </c>
      <c r="C88" s="2">
        <v>0</v>
      </c>
      <c r="D88" s="2">
        <v>0</v>
      </c>
      <c r="E88" s="2">
        <f>C88+D88</f>
        <v>0</v>
      </c>
      <c r="F88" s="16"/>
      <c r="H88" s="3"/>
    </row>
    <row r="89" spans="1:6" ht="15">
      <c r="A89" s="11" t="s">
        <v>75</v>
      </c>
      <c r="B89" s="6" t="s">
        <v>108</v>
      </c>
      <c r="C89" s="2">
        <v>0</v>
      </c>
      <c r="D89" s="2">
        <v>0</v>
      </c>
      <c r="E89" s="2">
        <f>C89+D89</f>
        <v>0</v>
      </c>
      <c r="F89" s="16"/>
    </row>
    <row r="90" spans="1:6" ht="108.75">
      <c r="A90" s="11" t="s">
        <v>85</v>
      </c>
      <c r="B90" s="12" t="s">
        <v>118</v>
      </c>
      <c r="C90" s="2">
        <f>C91+C92+C93</f>
        <v>0</v>
      </c>
      <c r="D90" s="2">
        <f>D91+D92+D93</f>
        <v>0</v>
      </c>
      <c r="E90" s="2">
        <f>E91+E92+E93</f>
        <v>0</v>
      </c>
      <c r="F90" s="16"/>
    </row>
    <row r="91" spans="1:6" ht="15">
      <c r="A91" s="11" t="s">
        <v>86</v>
      </c>
      <c r="B91" s="6" t="s">
        <v>6</v>
      </c>
      <c r="C91" s="2">
        <v>0</v>
      </c>
      <c r="D91" s="2">
        <v>0</v>
      </c>
      <c r="E91" s="2">
        <f>C91+D91</f>
        <v>0</v>
      </c>
      <c r="F91" s="16"/>
    </row>
    <row r="92" spans="1:8" ht="15">
      <c r="A92" s="11" t="s">
        <v>87</v>
      </c>
      <c r="B92" s="6" t="s">
        <v>109</v>
      </c>
      <c r="C92" s="2">
        <v>0</v>
      </c>
      <c r="D92" s="2">
        <v>0</v>
      </c>
      <c r="E92" s="2">
        <f>C92+D92</f>
        <v>0</v>
      </c>
      <c r="F92" s="16"/>
      <c r="H92" s="3"/>
    </row>
    <row r="93" spans="1:6" ht="15">
      <c r="A93" s="11" t="s">
        <v>88</v>
      </c>
      <c r="B93" s="6" t="s">
        <v>108</v>
      </c>
      <c r="C93" s="2">
        <v>0</v>
      </c>
      <c r="D93" s="2">
        <v>0</v>
      </c>
      <c r="E93" s="2">
        <f>C93+D93</f>
        <v>0</v>
      </c>
      <c r="F93" s="16"/>
    </row>
    <row r="94" spans="1:6" ht="52.5" customHeight="1">
      <c r="A94" s="11" t="s">
        <v>89</v>
      </c>
      <c r="B94" s="19" t="s">
        <v>136</v>
      </c>
      <c r="C94" s="2">
        <f>C95+C96+C97</f>
        <v>0</v>
      </c>
      <c r="D94" s="2">
        <f>D95+D96+D97</f>
        <v>0</v>
      </c>
      <c r="E94" s="2">
        <f>E95+E96+E97</f>
        <v>0</v>
      </c>
      <c r="F94" s="16"/>
    </row>
    <row r="95" spans="1:6" ht="15">
      <c r="A95" s="11" t="s">
        <v>90</v>
      </c>
      <c r="B95" s="6" t="s">
        <v>6</v>
      </c>
      <c r="C95" s="2">
        <v>0</v>
      </c>
      <c r="D95" s="2">
        <v>0</v>
      </c>
      <c r="E95" s="2">
        <f>C95+D95</f>
        <v>0</v>
      </c>
      <c r="F95" s="16"/>
    </row>
    <row r="96" spans="1:8" ht="15">
      <c r="A96" s="11" t="s">
        <v>91</v>
      </c>
      <c r="B96" s="6" t="s">
        <v>109</v>
      </c>
      <c r="C96" s="5">
        <v>0</v>
      </c>
      <c r="D96" s="5">
        <v>0</v>
      </c>
      <c r="E96" s="5">
        <f>C96+D96</f>
        <v>0</v>
      </c>
      <c r="F96" s="18"/>
      <c r="H96" s="3"/>
    </row>
    <row r="97" spans="1:6" ht="15">
      <c r="A97" s="11" t="s">
        <v>92</v>
      </c>
      <c r="B97" s="6" t="s">
        <v>108</v>
      </c>
      <c r="C97" s="5">
        <v>0</v>
      </c>
      <c r="D97" s="5">
        <v>0</v>
      </c>
      <c r="E97" s="5">
        <f>C97+D97</f>
        <v>0</v>
      </c>
      <c r="F97" s="16"/>
    </row>
    <row r="98" spans="1:6" ht="111.75" customHeight="1">
      <c r="A98" s="11" t="s">
        <v>93</v>
      </c>
      <c r="B98" s="21" t="s">
        <v>137</v>
      </c>
      <c r="C98" s="5">
        <f>C99+C100+C101</f>
        <v>0</v>
      </c>
      <c r="D98" s="5">
        <f>D99+D100+D101</f>
        <v>0</v>
      </c>
      <c r="E98" s="5">
        <f>E99+E100+E101</f>
        <v>0</v>
      </c>
      <c r="F98" s="16"/>
    </row>
    <row r="99" spans="1:6" ht="15">
      <c r="A99" s="11" t="s">
        <v>94</v>
      </c>
      <c r="B99" s="10" t="s">
        <v>6</v>
      </c>
      <c r="C99" s="5">
        <v>0</v>
      </c>
      <c r="D99" s="5">
        <v>0</v>
      </c>
      <c r="E99" s="5">
        <f>C99+D99</f>
        <v>0</v>
      </c>
      <c r="F99" s="16"/>
    </row>
    <row r="100" spans="1:8" ht="15">
      <c r="A100" s="11" t="s">
        <v>95</v>
      </c>
      <c r="B100" s="6" t="s">
        <v>109</v>
      </c>
      <c r="C100" s="5">
        <v>0</v>
      </c>
      <c r="D100" s="5">
        <v>0</v>
      </c>
      <c r="E100" s="5">
        <f>C100+D100</f>
        <v>0</v>
      </c>
      <c r="F100" s="16"/>
      <c r="H100" s="3"/>
    </row>
    <row r="101" spans="1:6" ht="15">
      <c r="A101" s="11" t="s">
        <v>96</v>
      </c>
      <c r="B101" s="6" t="s">
        <v>108</v>
      </c>
      <c r="C101" s="2">
        <v>0</v>
      </c>
      <c r="D101" s="2">
        <v>0</v>
      </c>
      <c r="E101" s="2">
        <f>C101+D101</f>
        <v>0</v>
      </c>
      <c r="F101" s="16"/>
    </row>
    <row r="102" spans="1:6" ht="46.5">
      <c r="A102" s="11" t="s">
        <v>97</v>
      </c>
      <c r="B102" s="12" t="s">
        <v>138</v>
      </c>
      <c r="C102" s="2">
        <f>C103+C104+C105</f>
        <v>0</v>
      </c>
      <c r="D102" s="2">
        <f>D103+D104+D105</f>
        <v>0</v>
      </c>
      <c r="E102" s="2">
        <f>E103+E104+E105</f>
        <v>0</v>
      </c>
      <c r="F102" s="16"/>
    </row>
    <row r="103" spans="1:6" ht="15">
      <c r="A103" s="11" t="s">
        <v>98</v>
      </c>
      <c r="B103" s="6" t="s">
        <v>6</v>
      </c>
      <c r="C103" s="2">
        <v>0</v>
      </c>
      <c r="D103" s="2">
        <v>0</v>
      </c>
      <c r="E103" s="2">
        <f>C103+D103</f>
        <v>0</v>
      </c>
      <c r="F103" s="16"/>
    </row>
    <row r="104" spans="1:8" ht="15">
      <c r="A104" s="11" t="s">
        <v>99</v>
      </c>
      <c r="B104" s="6" t="s">
        <v>109</v>
      </c>
      <c r="C104" s="2">
        <v>0</v>
      </c>
      <c r="D104" s="2">
        <v>0</v>
      </c>
      <c r="E104" s="2">
        <f>C104+D104</f>
        <v>0</v>
      </c>
      <c r="F104" s="16"/>
      <c r="H104" s="3"/>
    </row>
    <row r="105" spans="1:6" ht="15">
      <c r="A105" s="11" t="s">
        <v>100</v>
      </c>
      <c r="B105" s="6" t="s">
        <v>108</v>
      </c>
      <c r="C105" s="2">
        <v>0</v>
      </c>
      <c r="D105" s="2">
        <v>0</v>
      </c>
      <c r="E105" s="2">
        <f>C105+D105</f>
        <v>0</v>
      </c>
      <c r="F105" s="16"/>
    </row>
    <row r="106" spans="1:6" ht="15">
      <c r="A106" s="22" t="s">
        <v>126</v>
      </c>
      <c r="B106" s="22"/>
      <c r="C106" s="5">
        <f>C10+C14+C18+C22+C27+C31+C35+C39+C43+C47+C52+C56+C60+C64+C69+C78+C82+C86+C90+C94+C98+C102+C73</f>
        <v>9143222</v>
      </c>
      <c r="D106" s="5">
        <f>D10+D14+D18+D22+D27+D31+D35+D39+D43+D47+D52+D56+D60+D64+D69+D78+D82+D86+D90+D94+D98+D102+D73</f>
        <v>15758360</v>
      </c>
      <c r="E106" s="5">
        <f>E10+E14+E18+E22+E27+E31+E35+E39+E43+E47+E52+E56+E60+E64+E69+E78+E82+E86+E90+E94+E98+E102+E73</f>
        <v>24901582</v>
      </c>
      <c r="F106" s="16"/>
    </row>
    <row r="107" spans="1:6" ht="15">
      <c r="A107" s="22" t="s">
        <v>6</v>
      </c>
      <c r="B107" s="22"/>
      <c r="C107" s="5">
        <f aca="true" t="shared" si="0" ref="C107:E108">C11+C15+C19+C23+C28+C32+C36+C40+C44+C48+C53+C57+C61+C65+C70+C79+C83+C87+C91+C95+C99+C103+C74</f>
        <v>3143222</v>
      </c>
      <c r="D107" s="5">
        <f t="shared" si="0"/>
        <v>7758360</v>
      </c>
      <c r="E107" s="5">
        <f t="shared" si="0"/>
        <v>10901582</v>
      </c>
      <c r="F107" s="16"/>
    </row>
    <row r="108" spans="1:6" ht="15">
      <c r="A108" s="22" t="s">
        <v>109</v>
      </c>
      <c r="B108" s="22"/>
      <c r="C108" s="5">
        <f t="shared" si="0"/>
        <v>6000000</v>
      </c>
      <c r="D108" s="5">
        <f t="shared" si="0"/>
        <v>8000000</v>
      </c>
      <c r="E108" s="5">
        <f t="shared" si="0"/>
        <v>14000000</v>
      </c>
      <c r="F108" s="16"/>
    </row>
    <row r="109" spans="1:6" ht="15">
      <c r="A109" s="22" t="s">
        <v>108</v>
      </c>
      <c r="B109" s="22"/>
      <c r="C109" s="5">
        <f>C13+C17+C21+C25+C30+C34+C38+C42+C46+C50+C55+C59+C63+C67+C72+C81+C85+C89+C93+C97+C101+C105</f>
        <v>0</v>
      </c>
      <c r="D109" s="5">
        <f>D13+D17+D21+D25+D30+D34+D38+D42+D46+D50+D55+D59+D63+D67+D72+D81+D85+D89+D93+D97+D101+D105</f>
        <v>0</v>
      </c>
      <c r="E109" s="5">
        <f>E13+E17+E21+E25+E30+E34+E38+E42+E46+E50+E55+E59+E63+E67+E72+E81+E85+E89+E93+E97+E101+E105</f>
        <v>0</v>
      </c>
      <c r="F109" s="16"/>
    </row>
    <row r="110" spans="1:6" ht="15">
      <c r="A110" s="22" t="s">
        <v>38</v>
      </c>
      <c r="B110" s="22"/>
      <c r="C110" s="5" t="s">
        <v>33</v>
      </c>
      <c r="D110" s="5" t="s">
        <v>33</v>
      </c>
      <c r="E110" s="20">
        <f>E107/E106</f>
        <v>0.43778672375112554</v>
      </c>
      <c r="F110" s="16"/>
    </row>
    <row r="111" ht="12.75">
      <c r="F111" s="16"/>
    </row>
    <row r="112" spans="3:6" ht="12.75">
      <c r="C112" s="3"/>
      <c r="D112" s="3"/>
      <c r="F112" s="14"/>
    </row>
  </sheetData>
  <sheetProtection/>
  <mergeCells count="17">
    <mergeCell ref="D2:E2"/>
    <mergeCell ref="A5:E5"/>
    <mergeCell ref="B6:B7"/>
    <mergeCell ref="A6:A7"/>
    <mergeCell ref="C6:E6"/>
    <mergeCell ref="B9:E9"/>
    <mergeCell ref="B3:E3"/>
    <mergeCell ref="A4:E4"/>
    <mergeCell ref="A110:B110"/>
    <mergeCell ref="B26:E26"/>
    <mergeCell ref="B51:E51"/>
    <mergeCell ref="A106:B106"/>
    <mergeCell ref="A107:B107"/>
    <mergeCell ref="A108:B108"/>
    <mergeCell ref="A109:B109"/>
    <mergeCell ref="B68:E68"/>
    <mergeCell ref="B77:E77"/>
  </mergeCells>
  <printOptions horizontalCentered="1"/>
  <pageMargins left="0.35433070866141736" right="0.5118110236220472" top="1.1811023622047245" bottom="0.31496062992125984" header="0.31496062992125984" footer="0.15748031496062992"/>
  <pageSetup firstPageNumber="41" useFirstPageNumber="1" fitToHeight="0" fitToWidth="0" horizontalDpi="600" verticalDpi="600" orientation="landscape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zhms</cp:lastModifiedBy>
  <cp:lastPrinted>2020-04-21T12:10:27Z</cp:lastPrinted>
  <dcterms:created xsi:type="dcterms:W3CDTF">2010-04-26T13:49:51Z</dcterms:created>
  <dcterms:modified xsi:type="dcterms:W3CDTF">2020-04-23T15:57:01Z</dcterms:modified>
  <cp:category/>
  <cp:version/>
  <cp:contentType/>
  <cp:contentStatus/>
</cp:coreProperties>
</file>